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16785" windowHeight="10605" tabRatio="811"/>
  </bookViews>
  <sheets>
    <sheet name="有形固定資産" sheetId="2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<sst xmlns="http://schemas.openxmlformats.org/spreadsheetml/2006/main" xmlns:r="http://schemas.openxmlformats.org/officeDocument/2006/relationships" count="28" uniqueCount="28">
  <si>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3"/>
  </si>
  <si>
    <t>合計</t>
    <rPh sb="0" eb="2">
      <t>ゴウケイ</t>
    </rPh>
    <phoneticPr fontId="3"/>
  </si>
  <si>
    <t xml:space="preserve"> インフラ資産</t>
    <rPh sb="5" eb="7">
      <t>シサン</t>
    </rPh>
    <phoneticPr fontId="3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</si>
  <si>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3"/>
  </si>
  <si>
    <t>【様式第５号】</t>
    <rPh sb="1" eb="3">
      <t>ヨウシキ</t>
    </rPh>
    <rPh sb="3" eb="4">
      <t>ダイ</t>
    </rPh>
    <rPh sb="5" eb="6">
      <t>ゴウ</t>
    </rPh>
    <phoneticPr fontId="3"/>
  </si>
  <si>
    <t xml:space="preserve">
本年度増加額
（B）</t>
    <rPh sb="1" eb="4">
      <t>ホンネンド</t>
    </rPh>
    <rPh sb="4" eb="7">
      <t>ゾウカガク</t>
    </rPh>
    <phoneticPr fontId="3"/>
  </si>
  <si>
    <t>区分</t>
    <rPh sb="0" eb="2">
      <t>クブン</t>
    </rPh>
    <phoneticPr fontId="3"/>
  </si>
  <si>
    <t>（１）資産項目の明細</t>
    <rPh sb="3" eb="5">
      <t>シサン</t>
    </rPh>
    <rPh sb="5" eb="7">
      <t>コウモク</t>
    </rPh>
    <rPh sb="8" eb="10">
      <t>メイサイ</t>
    </rPh>
    <phoneticPr fontId="3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</si>
  <si>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3"/>
  </si>
  <si>
    <t xml:space="preserve">
本年度減少額
（C）</t>
    <rPh sb="1" eb="4">
      <t>ホンネンド</t>
    </rPh>
    <rPh sb="4" eb="7">
      <t>ゲンショウガク</t>
    </rPh>
    <phoneticPr fontId="3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</si>
  <si>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3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</si>
  <si>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3"/>
  </si>
  <si>
    <t xml:space="preserve">
本年度償却額
（F)</t>
    <rPh sb="1" eb="4">
      <t>ホンネンド</t>
    </rPh>
    <rPh sb="4" eb="7">
      <t>ショウキャクガク</t>
    </rPh>
    <phoneticPr fontId="3"/>
  </si>
  <si>
    <t xml:space="preserve"> 事業用資産</t>
    <rPh sb="1" eb="4">
      <t>ジギョウヨウ</t>
    </rPh>
    <rPh sb="4" eb="6">
      <t>シサン</t>
    </rPh>
    <phoneticPr fontId="3"/>
  </si>
  <si>
    <t>　　工作物</t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</si>
  <si>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3"/>
  </si>
  <si>
    <t>附属明細書（一般会計等）</t>
  </si>
  <si>
    <t>（単位：円）</t>
  </si>
  <si>
    <t>差引本年度末残高_x000d_
(D)－（E)_x000d_
(G)</t>
  </si>
  <si>
    <t>　　浮標等</t>
  </si>
  <si>
    <t>　　土地</t>
  </si>
  <si>
    <t>　　立木竹</t>
  </si>
  <si>
    <t>　　建物</t>
  </si>
  <si>
    <t>　　船舶</t>
  </si>
  <si>
    <t>　　航空機</t>
  </si>
  <si>
    <t>　　その他</t>
  </si>
  <si>
    <t>　　建設仮勘定</t>
  </si>
  <si>
    <t xml:space="preserve"> 物品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</si>
</sst>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;&quot;△&quot;#,##0"/>
  </numFmts>
  <fonts count="12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u/>
      <sz val="18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10"/>
      <color theme="1"/>
      <name val="ＭＳ Ｐゴシック"/>
      <family val="3"/>
      <scheme val="minor"/>
    </font>
    <font>
      <sz val="9"/>
      <color theme="1"/>
      <name val="ＭＳ Ｐゴシック"/>
      <family val="3"/>
    </font>
    <font>
      <sz val="14"/>
      <color theme="1"/>
      <name val="ＭＳ Ｐゴシック"/>
      <family val="3"/>
      <scheme val="minor"/>
    </font>
    <font>
      <sz val="18"/>
      <color theme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" fillId="0" borderId="1">
      <alignment horizontal="center"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176" fontId="7" fillId="3" borderId="4" xfId="4" applyNumberFormat="1" applyFont="1" applyFill="1" applyBorder="1" applyAlignment="1">
      <alignment vertical="center" wrapText="1"/>
    </xf>
    <xf numFmtId="176" fontId="7" fillId="0" borderId="4" xfId="4" applyNumberFormat="1" applyFont="1" applyBorder="1" applyAlignment="1">
      <alignment vertical="center" wrapText="1"/>
    </xf>
    <xf numFmtId="176" fontId="7" fillId="0" borderId="4" xfId="4" applyNumberFormat="1" applyFont="1" applyBorder="1" applyAlignment="1">
      <alignment vertical="center"/>
    </xf>
    <xf numFmtId="176" fontId="7" fillId="3" borderId="4" xfId="4" applyNumberFormat="1" applyFont="1" applyFill="1" applyBorder="1" applyAlignme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 wrapText="1"/>
    </xf>
    <xf numFmtId="176" fontId="7" fillId="3" borderId="5" xfId="4" applyNumberFormat="1" applyFont="1" applyFill="1" applyBorder="1" applyAlignment="1">
      <alignment vertical="center" wrapText="1"/>
    </xf>
    <xf numFmtId="176" fontId="7" fillId="0" borderId="5" xfId="4" applyNumberFormat="1" applyFont="1" applyBorder="1" applyAlignment="1">
      <alignment vertical="center" wrapText="1"/>
    </xf>
    <xf numFmtId="176" fontId="7" fillId="0" borderId="5" xfId="4" applyNumberFormat="1" applyFont="1" applyBorder="1" applyAlignment="1">
      <alignment vertical="center"/>
    </xf>
    <xf numFmtId="176" fontId="7" fillId="3" borderId="5" xfId="4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176" fontId="7" fillId="3" borderId="3" xfId="4" applyNumberFormat="1" applyFont="1" applyFill="1" applyBorder="1" applyAlignment="1">
      <alignment vertical="center" wrapText="1"/>
    </xf>
    <xf numFmtId="176" fontId="7" fillId="0" borderId="3" xfId="4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3" borderId="4" xfId="4" applyNumberFormat="1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176" fontId="8" fillId="3" borderId="5" xfId="4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_附属明細表PL・NW・WS　20060423修正版" xfId="2"/>
    <cellStyle name="標準１" xfId="3"/>
    <cellStyle name="桁区切り" xfId="4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theme" Target="theme/theme1.xml" />
  <Relationship Id="rId3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pageSetUpPr fitToPage="1"/>
  </sheetPr>
  <dimension ref="A1:R27"/>
  <sheetViews>
    <sheetView tabSelected="1" topLeftCell="B1" zoomScale="85" zoomScaleNormal="85" zoomScaleSheetLayoutView="100" workbookViewId="0">
      <selection activeCell="B1" sqref="B1"/>
    </sheetView>
  </sheetViews>
  <sheetFormatPr defaultRowHeight="13.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9.625" bestFit="1" customWidth="1"/>
  </cols>
  <sheetData>
    <row r="1" spans="1:18" ht="18.75" customHeight="1">
      <c r="A1" s="1"/>
      <c r="B1" s="1" t="s">
        <v>4</v>
      </c>
      <c r="C1" s="1"/>
      <c r="D1" s="1"/>
      <c r="E1" s="1"/>
    </row>
    <row r="2" spans="1:18" ht="24.75" customHeight="1">
      <c r="A2" s="2"/>
      <c r="B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9.5" customHeight="1">
      <c r="A3" s="1"/>
      <c r="B3" s="1" t="s">
        <v>0</v>
      </c>
      <c r="C3" s="1"/>
      <c r="D3" s="1"/>
      <c r="E3" s="1"/>
      <c r="F3" s="1"/>
      <c r="G3" s="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7.25" customHeight="1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0.25" customHeight="1">
      <c r="B6" s="5" t="s">
        <v>8</v>
      </c>
      <c r="C6" s="14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Q6" s="37" t="s">
        <v>17</v>
      </c>
    </row>
    <row r="7" spans="1:18" ht="37.5" customHeight="1">
      <c r="B7" s="6" t="s">
        <v>6</v>
      </c>
      <c r="C7" s="6"/>
      <c r="D7" s="19" t="s">
        <v>3</v>
      </c>
      <c r="E7" s="25"/>
      <c r="F7" s="19" t="s">
        <v>5</v>
      </c>
      <c r="G7" s="25"/>
      <c r="H7" s="19" t="s">
        <v>9</v>
      </c>
      <c r="I7" s="25"/>
      <c r="J7" s="19" t="s">
        <v>10</v>
      </c>
      <c r="K7" s="25"/>
      <c r="L7" s="19" t="s">
        <v>11</v>
      </c>
      <c r="M7" s="25"/>
      <c r="N7" s="25" t="s">
        <v>12</v>
      </c>
      <c r="O7" s="6"/>
      <c r="P7" s="34" t="s">
        <v>18</v>
      </c>
      <c r="Q7" s="38"/>
      <c r="R7" s="40"/>
    </row>
    <row r="8" spans="1:18" ht="14.1" customHeight="1">
      <c r="B8" s="7" t="s">
        <v>13</v>
      </c>
      <c r="C8" s="7"/>
      <c r="D8" s="20">
        <f>SUM(D9:E17)</f>
        <v>24539587940</v>
      </c>
      <c r="E8" s="26"/>
      <c r="F8" s="20">
        <f>SUM(F9:G17)</f>
        <v>1090248009</v>
      </c>
      <c r="G8" s="26"/>
      <c r="H8" s="20">
        <f>SUM(H9:I17)</f>
        <v>689373169</v>
      </c>
      <c r="I8" s="26"/>
      <c r="J8" s="20">
        <f>SUM(J9:K17)</f>
        <v>24940462780</v>
      </c>
      <c r="K8" s="26"/>
      <c r="L8" s="20">
        <f>SUM(L9:M17)</f>
        <v>13743033733</v>
      </c>
      <c r="M8" s="26"/>
      <c r="N8" s="26">
        <f>SUM(N9:O17)</f>
        <v>431283124</v>
      </c>
      <c r="O8" s="32"/>
      <c r="P8" s="26">
        <f>SUM(P9:Q17)</f>
        <v>11197429047</v>
      </c>
      <c r="Q8" s="32"/>
      <c r="R8" s="40"/>
    </row>
    <row r="9" spans="1:18" ht="14.1" customHeight="1">
      <c r="B9" s="7" t="s">
        <v>20</v>
      </c>
      <c r="C9" s="7"/>
      <c r="D9" s="21">
        <v>3742052588</v>
      </c>
      <c r="E9" s="27"/>
      <c r="F9" s="21">
        <v>676054460</v>
      </c>
      <c r="G9" s="27"/>
      <c r="H9" s="21">
        <v>573085616</v>
      </c>
      <c r="I9" s="27"/>
      <c r="J9" s="20">
        <f t="shared" ref="J9:J17" si="0">D9+F9-H9</f>
        <v>3845021432</v>
      </c>
      <c r="K9" s="26"/>
      <c r="L9" s="21">
        <v>0</v>
      </c>
      <c r="M9" s="27"/>
      <c r="N9" s="27">
        <v>0</v>
      </c>
      <c r="O9" s="33"/>
      <c r="P9" s="35">
        <f t="shared" ref="P9:P17" si="1">J9-L9</f>
        <v>3845021432</v>
      </c>
      <c r="Q9" s="39"/>
      <c r="R9" s="40"/>
    </row>
    <row r="10" spans="1:18" ht="14.1" customHeight="1">
      <c r="B10" s="8" t="s">
        <v>21</v>
      </c>
      <c r="C10" s="8"/>
      <c r="D10" s="22">
        <v>234762600</v>
      </c>
      <c r="E10" s="28"/>
      <c r="F10" s="22">
        <v>0</v>
      </c>
      <c r="G10" s="28"/>
      <c r="H10" s="22">
        <v>0</v>
      </c>
      <c r="I10" s="28"/>
      <c r="J10" s="20">
        <f t="shared" si="0"/>
        <v>234762600</v>
      </c>
      <c r="K10" s="26"/>
      <c r="L10" s="21">
        <v>0</v>
      </c>
      <c r="M10" s="27"/>
      <c r="N10" s="27">
        <v>0</v>
      </c>
      <c r="O10" s="33"/>
      <c r="P10" s="35">
        <f t="shared" si="1"/>
        <v>234762600</v>
      </c>
      <c r="Q10" s="39"/>
      <c r="R10" s="40"/>
    </row>
    <row r="11" spans="1:18" ht="14.1" customHeight="1">
      <c r="B11" s="8" t="s">
        <v>22</v>
      </c>
      <c r="C11" s="8"/>
      <c r="D11" s="22">
        <v>18179071930</v>
      </c>
      <c r="E11" s="28"/>
      <c r="F11" s="22">
        <v>65346803</v>
      </c>
      <c r="G11" s="28"/>
      <c r="H11" s="22">
        <v>0</v>
      </c>
      <c r="I11" s="28"/>
      <c r="J11" s="20">
        <f t="shared" si="0"/>
        <v>18244418733</v>
      </c>
      <c r="K11" s="26"/>
      <c r="L11" s="21">
        <v>12168917506</v>
      </c>
      <c r="M11" s="27"/>
      <c r="N11" s="27">
        <v>381292088</v>
      </c>
      <c r="O11" s="33"/>
      <c r="P11" s="35">
        <f t="shared" si="1"/>
        <v>6075501227</v>
      </c>
      <c r="Q11" s="39"/>
      <c r="R11" s="40"/>
    </row>
    <row r="12" spans="1:18" ht="14.1" customHeight="1">
      <c r="B12" s="7" t="s">
        <v>14</v>
      </c>
      <c r="C12" s="7"/>
      <c r="D12" s="21">
        <v>2275662022</v>
      </c>
      <c r="E12" s="27"/>
      <c r="F12" s="21">
        <v>142115753</v>
      </c>
      <c r="G12" s="27"/>
      <c r="H12" s="21">
        <v>0</v>
      </c>
      <c r="I12" s="27"/>
      <c r="J12" s="20">
        <f t="shared" si="0"/>
        <v>2417777775</v>
      </c>
      <c r="K12" s="26"/>
      <c r="L12" s="21">
        <v>1574116227</v>
      </c>
      <c r="M12" s="27"/>
      <c r="N12" s="27">
        <v>49991036</v>
      </c>
      <c r="O12" s="33"/>
      <c r="P12" s="35">
        <f t="shared" si="1"/>
        <v>843661548</v>
      </c>
      <c r="Q12" s="39"/>
      <c r="R12" s="40"/>
    </row>
    <row r="13" spans="1:18" ht="14.1" customHeight="1">
      <c r="B13" s="9" t="s">
        <v>23</v>
      </c>
      <c r="C13" s="9"/>
      <c r="D13" s="22">
        <v>0</v>
      </c>
      <c r="E13" s="28"/>
      <c r="F13" s="22">
        <v>0</v>
      </c>
      <c r="G13" s="28"/>
      <c r="H13" s="22">
        <v>0</v>
      </c>
      <c r="I13" s="28"/>
      <c r="J13" s="20">
        <f t="shared" si="0"/>
        <v>0</v>
      </c>
      <c r="K13" s="26"/>
      <c r="L13" s="21">
        <v>0</v>
      </c>
      <c r="M13" s="27"/>
      <c r="N13" s="27">
        <v>0</v>
      </c>
      <c r="O13" s="33"/>
      <c r="P13" s="35">
        <f t="shared" si="1"/>
        <v>0</v>
      </c>
      <c r="Q13" s="39"/>
      <c r="R13" s="40"/>
    </row>
    <row r="14" spans="1:18" ht="14.1" customHeight="1">
      <c r="B14" s="10" t="s">
        <v>19</v>
      </c>
      <c r="C14" s="10"/>
      <c r="D14" s="21">
        <v>0</v>
      </c>
      <c r="E14" s="27"/>
      <c r="F14" s="21">
        <v>0</v>
      </c>
      <c r="G14" s="27"/>
      <c r="H14" s="21">
        <v>0</v>
      </c>
      <c r="I14" s="27"/>
      <c r="J14" s="20">
        <f t="shared" si="0"/>
        <v>0</v>
      </c>
      <c r="K14" s="26"/>
      <c r="L14" s="21">
        <v>0</v>
      </c>
      <c r="M14" s="27"/>
      <c r="N14" s="27">
        <v>0</v>
      </c>
      <c r="O14" s="33"/>
      <c r="P14" s="35">
        <f t="shared" si="1"/>
        <v>0</v>
      </c>
      <c r="Q14" s="39"/>
      <c r="R14" s="40"/>
    </row>
    <row r="15" spans="1:18" ht="14.1" customHeight="1">
      <c r="B15" s="9" t="s">
        <v>24</v>
      </c>
      <c r="C15" s="9"/>
      <c r="D15" s="22">
        <v>0</v>
      </c>
      <c r="E15" s="28"/>
      <c r="F15" s="22">
        <v>0</v>
      </c>
      <c r="G15" s="28"/>
      <c r="H15" s="22">
        <v>0</v>
      </c>
      <c r="I15" s="28"/>
      <c r="J15" s="20">
        <f t="shared" si="0"/>
        <v>0</v>
      </c>
      <c r="K15" s="26"/>
      <c r="L15" s="21">
        <v>0</v>
      </c>
      <c r="M15" s="27"/>
      <c r="N15" s="27">
        <v>0</v>
      </c>
      <c r="O15" s="33"/>
      <c r="P15" s="35">
        <f t="shared" si="1"/>
        <v>0</v>
      </c>
      <c r="Q15" s="39"/>
      <c r="R15" s="40"/>
    </row>
    <row r="16" spans="1:18" ht="14.1" customHeight="1">
      <c r="B16" s="8" t="s">
        <v>25</v>
      </c>
      <c r="C16" s="8"/>
      <c r="D16" s="22">
        <v>0</v>
      </c>
      <c r="E16" s="28"/>
      <c r="F16" s="22">
        <v>0</v>
      </c>
      <c r="G16" s="28"/>
      <c r="H16" s="22">
        <v>0</v>
      </c>
      <c r="I16" s="28"/>
      <c r="J16" s="20">
        <f t="shared" si="0"/>
        <v>0</v>
      </c>
      <c r="K16" s="26"/>
      <c r="L16" s="21">
        <v>0</v>
      </c>
      <c r="M16" s="27"/>
      <c r="N16" s="27">
        <v>0</v>
      </c>
      <c r="O16" s="33"/>
      <c r="P16" s="35">
        <f t="shared" si="1"/>
        <v>0</v>
      </c>
      <c r="Q16" s="39"/>
      <c r="R16" s="40"/>
    </row>
    <row r="17" spans="1:18" ht="14.1" customHeight="1">
      <c r="B17" s="8" t="s">
        <v>26</v>
      </c>
      <c r="C17" s="8"/>
      <c r="D17" s="22">
        <v>108038800</v>
      </c>
      <c r="E17" s="28"/>
      <c r="F17" s="22">
        <v>206730993</v>
      </c>
      <c r="G17" s="28"/>
      <c r="H17" s="22">
        <v>116287553</v>
      </c>
      <c r="I17" s="28"/>
      <c r="J17" s="20">
        <f t="shared" si="0"/>
        <v>198482240</v>
      </c>
      <c r="K17" s="26"/>
      <c r="L17" s="21">
        <v>0</v>
      </c>
      <c r="M17" s="27"/>
      <c r="N17" s="27">
        <v>0</v>
      </c>
      <c r="O17" s="33"/>
      <c r="P17" s="35">
        <f t="shared" si="1"/>
        <v>198482240</v>
      </c>
      <c r="Q17" s="39"/>
      <c r="R17" s="40"/>
    </row>
    <row r="18" spans="1:18" ht="14.1" customHeight="1">
      <c r="B18" s="11" t="s">
        <v>2</v>
      </c>
      <c r="C18" s="11"/>
      <c r="D18" s="23">
        <f>SUM(D19:E23)</f>
        <v>51677716966</v>
      </c>
      <c r="E18" s="29"/>
      <c r="F18" s="23">
        <f>SUM(F19:G23)</f>
        <v>474554598</v>
      </c>
      <c r="G18" s="29"/>
      <c r="H18" s="23">
        <f>SUM(H19:I23)</f>
        <v>100449949</v>
      </c>
      <c r="I18" s="29"/>
      <c r="J18" s="23">
        <f>SUM(J19:K23)</f>
        <v>52051821615</v>
      </c>
      <c r="K18" s="29"/>
      <c r="L18" s="20">
        <f>SUM(L19:M23)</f>
        <v>30899758053</v>
      </c>
      <c r="M18" s="26"/>
      <c r="N18" s="26">
        <f>SUM(N19:O23)</f>
        <v>1111827018</v>
      </c>
      <c r="O18" s="32"/>
      <c r="P18" s="26">
        <f>SUM(P19:Q23)</f>
        <v>21152063562</v>
      </c>
      <c r="Q18" s="32"/>
      <c r="R18" s="40"/>
    </row>
    <row r="19" spans="1:18" ht="14.1" customHeight="1">
      <c r="B19" s="7" t="s">
        <v>20</v>
      </c>
      <c r="C19" s="7"/>
      <c r="D19" s="21">
        <v>261060829</v>
      </c>
      <c r="E19" s="27"/>
      <c r="F19" s="21">
        <v>180409202</v>
      </c>
      <c r="G19" s="27"/>
      <c r="H19" s="21">
        <v>100449949</v>
      </c>
      <c r="I19" s="27"/>
      <c r="J19" s="20">
        <f t="shared" ref="J19:J24" si="2">D19+F19-H19</f>
        <v>341020082</v>
      </c>
      <c r="K19" s="26"/>
      <c r="L19" s="21">
        <v>0</v>
      </c>
      <c r="M19" s="27"/>
      <c r="N19" s="27">
        <v>0</v>
      </c>
      <c r="O19" s="33"/>
      <c r="P19" s="35">
        <f t="shared" ref="P19:P24" si="3">J19-L19</f>
        <v>341020082</v>
      </c>
      <c r="Q19" s="39"/>
      <c r="R19" s="40"/>
    </row>
    <row r="20" spans="1:18" ht="14.1" customHeight="1">
      <c r="B20" s="8" t="s">
        <v>22</v>
      </c>
      <c r="C20" s="8"/>
      <c r="D20" s="21">
        <v>115354234</v>
      </c>
      <c r="E20" s="27"/>
      <c r="F20" s="21">
        <v>0</v>
      </c>
      <c r="G20" s="27"/>
      <c r="H20" s="21">
        <v>0</v>
      </c>
      <c r="I20" s="27"/>
      <c r="J20" s="20">
        <f t="shared" si="2"/>
        <v>115354234</v>
      </c>
      <c r="K20" s="26"/>
      <c r="L20" s="21">
        <v>87680563</v>
      </c>
      <c r="M20" s="27"/>
      <c r="N20" s="27">
        <v>1050309</v>
      </c>
      <c r="O20" s="33"/>
      <c r="P20" s="35">
        <f t="shared" si="3"/>
        <v>27673671</v>
      </c>
      <c r="Q20" s="39"/>
      <c r="R20" s="40"/>
    </row>
    <row r="21" spans="1:18" ht="14.1" customHeight="1">
      <c r="B21" s="7" t="s">
        <v>14</v>
      </c>
      <c r="C21" s="7"/>
      <c r="D21" s="21">
        <v>51297537023</v>
      </c>
      <c r="E21" s="27"/>
      <c r="F21" s="21">
        <v>265110516</v>
      </c>
      <c r="G21" s="27"/>
      <c r="H21" s="21">
        <v>0</v>
      </c>
      <c r="I21" s="27"/>
      <c r="J21" s="20">
        <f t="shared" si="2"/>
        <v>51562647539</v>
      </c>
      <c r="K21" s="26"/>
      <c r="L21" s="21">
        <v>30812077490</v>
      </c>
      <c r="M21" s="27"/>
      <c r="N21" s="27">
        <v>1110776709</v>
      </c>
      <c r="O21" s="33"/>
      <c r="P21" s="35">
        <f t="shared" si="3"/>
        <v>20750570049</v>
      </c>
      <c r="Q21" s="39"/>
      <c r="R21" s="40"/>
    </row>
    <row r="22" spans="1:18" ht="14.1" customHeight="1">
      <c r="B22" s="7" t="s">
        <v>25</v>
      </c>
      <c r="C22" s="7"/>
      <c r="D22" s="21">
        <v>0</v>
      </c>
      <c r="E22" s="27"/>
      <c r="F22" s="21">
        <v>0</v>
      </c>
      <c r="G22" s="27"/>
      <c r="H22" s="21">
        <v>0</v>
      </c>
      <c r="I22" s="27"/>
      <c r="J22" s="20">
        <f t="shared" si="2"/>
        <v>0</v>
      </c>
      <c r="K22" s="26"/>
      <c r="L22" s="21">
        <v>0</v>
      </c>
      <c r="M22" s="27"/>
      <c r="N22" s="27">
        <v>0</v>
      </c>
      <c r="O22" s="33"/>
      <c r="P22" s="35">
        <f t="shared" si="3"/>
        <v>0</v>
      </c>
      <c r="Q22" s="39"/>
      <c r="R22" s="40"/>
    </row>
    <row r="23" spans="1:18" ht="14.1" customHeight="1">
      <c r="B23" s="8" t="s">
        <v>26</v>
      </c>
      <c r="C23" s="8"/>
      <c r="D23" s="21">
        <v>3764880</v>
      </c>
      <c r="E23" s="27"/>
      <c r="F23" s="21">
        <v>29034880</v>
      </c>
      <c r="G23" s="27"/>
      <c r="H23" s="21">
        <v>0</v>
      </c>
      <c r="I23" s="27"/>
      <c r="J23" s="20">
        <f t="shared" si="2"/>
        <v>32799760</v>
      </c>
      <c r="K23" s="26"/>
      <c r="L23" s="21">
        <v>0</v>
      </c>
      <c r="M23" s="27"/>
      <c r="N23" s="27">
        <v>0</v>
      </c>
      <c r="O23" s="33"/>
      <c r="P23" s="35">
        <f t="shared" si="3"/>
        <v>32799760</v>
      </c>
      <c r="Q23" s="39"/>
      <c r="R23" s="40"/>
    </row>
    <row r="24" spans="1:18" ht="14.1" customHeight="1">
      <c r="B24" s="7" t="s">
        <v>27</v>
      </c>
      <c r="C24" s="7"/>
      <c r="D24" s="21">
        <v>775549965</v>
      </c>
      <c r="E24" s="27"/>
      <c r="F24" s="21">
        <v>57851722</v>
      </c>
      <c r="G24" s="27"/>
      <c r="H24" s="21">
        <v>0</v>
      </c>
      <c r="I24" s="27"/>
      <c r="J24" s="20">
        <f t="shared" si="2"/>
        <v>833401687</v>
      </c>
      <c r="K24" s="26"/>
      <c r="L24" s="21">
        <v>591898768</v>
      </c>
      <c r="M24" s="27"/>
      <c r="N24" s="27">
        <v>36318191</v>
      </c>
      <c r="O24" s="33"/>
      <c r="P24" s="35">
        <f t="shared" si="3"/>
        <v>241502919</v>
      </c>
      <c r="Q24" s="39"/>
      <c r="R24" s="40"/>
    </row>
    <row r="25" spans="1:18" ht="14.1" customHeight="1">
      <c r="B25" s="12" t="s">
        <v>1</v>
      </c>
      <c r="C25" s="15"/>
      <c r="D25" s="23">
        <f>D8+D18+D24</f>
        <v>76992854871</v>
      </c>
      <c r="E25" s="29"/>
      <c r="F25" s="23">
        <f>F8+F18+F24</f>
        <v>1622654329</v>
      </c>
      <c r="G25" s="29"/>
      <c r="H25" s="23">
        <f>H8+H18+H24</f>
        <v>789823118</v>
      </c>
      <c r="I25" s="29"/>
      <c r="J25" s="23">
        <f>J8+J18+J24</f>
        <v>77825686082</v>
      </c>
      <c r="K25" s="29"/>
      <c r="L25" s="20">
        <f>L8+L18+L24</f>
        <v>45234690554</v>
      </c>
      <c r="M25" s="26"/>
      <c r="N25" s="26">
        <f>N8+N18+N24</f>
        <v>1579428333</v>
      </c>
      <c r="O25" s="32"/>
      <c r="P25" s="26">
        <f>P8+P18+P24</f>
        <v>32590995528</v>
      </c>
      <c r="Q25" s="32"/>
      <c r="R25" s="40"/>
    </row>
    <row r="26" spans="1:18" ht="8.4499999999999993" customHeight="1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31"/>
      <c r="M26" s="31"/>
      <c r="N26" s="31"/>
      <c r="O26" s="31"/>
      <c r="P26" s="36"/>
      <c r="Q26" s="36"/>
      <c r="R26" s="36"/>
    </row>
    <row r="27" spans="1:18" ht="6.75" customHeight="1">
      <c r="C27" s="1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5:C25"/>
    <mergeCell ref="D25:E25"/>
    <mergeCell ref="F25:G25"/>
    <mergeCell ref="H25:I25"/>
    <mergeCell ref="J25:K25"/>
    <mergeCell ref="L25:M25"/>
    <mergeCell ref="N25:O25"/>
    <mergeCell ref="P25:Q25"/>
  </mergeCells>
  <phoneticPr fontId="3"/>
  <printOptions horizontalCentered="1"/>
  <pageMargins left="0.39370078740157483" right="0.39370078740157483" top="0.59055118110236227" bottom="0.19685039370078741" header="0.31496062992125984" footer="0.31496062992125984"/>
  <pageSetup paperSize="9" scale="82" fitToWidth="1" fitToHeight="1" orientation="landscape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2020-06-01T07:36:54Z</vt:filetime>
  </property>
</Properties>
</file>